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L_RIT" sheetId="1" r:id="rId1"/>
  </sheets>
  <definedNames/>
  <calcPr fullCalcOnLoad="1"/>
</workbook>
</file>

<file path=xl/sharedStrings.xml><?xml version="1.0" encoding="utf-8"?>
<sst xmlns="http://schemas.openxmlformats.org/spreadsheetml/2006/main" count="139" uniqueCount="73">
  <si>
    <t>Beneficiario</t>
  </si>
  <si>
    <t>Mandato</t>
  </si>
  <si>
    <t>Data mandato</t>
  </si>
  <si>
    <t>Num. fattura</t>
  </si>
  <si>
    <t>Data fattura</t>
  </si>
  <si>
    <t>Importo</t>
  </si>
  <si>
    <t>Iva split</t>
  </si>
  <si>
    <t>Netto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</si>
  <si>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</si>
  <si>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ATO ME 4 GES.COM.STR.- D.A. 1638 RAGUSA ETTORE</t>
  </si>
  <si>
    <t>FATTPA 265_15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</si>
  <si>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</si>
  <si>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FATTPA 297_15</t>
  </si>
  <si>
    <t>Bartolini Antonio</t>
  </si>
  <si>
    <t>FATTPA 99_16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</si>
  <si>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</si>
  <si>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INES DATA S.R.L.</t>
  </si>
  <si>
    <t>FATTPA 112_16</t>
  </si>
  <si>
    <t>WEB DESIGN SYSTEM SAS DI CAPIZZI ANTONINO &amp;amp, C.</t>
  </si>
  <si>
    <t>15/PA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</si>
  <si>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</si>
  <si>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ENEL  ENERGIA SPA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</si>
  <si>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</si>
  <si>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LIUZZO CLAUDIO</t>
  </si>
  <si>
    <t>000024-2016-PA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</si>
  <si>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</si>
  <si>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MET DI TOMARCHIO MARIO</t>
  </si>
  <si>
    <t>FATTPA 1_16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</si>
  <si>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</si>
  <si>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BANCO POSTA POSTEITALIANE S.P.A. DIREZIONE OPERAZIONI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</si>
  <si>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</si>
  <si>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EURO ELETTRONICA DI SCALZO CARMELO</t>
  </si>
  <si>
    <t>0016/EL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</si>
  <si>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</si>
  <si>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MATEDIL S.R.L. CCIAA MESSINA 119925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</si>
  <si>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</si>
  <si>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VF Tecnology srls</t>
  </si>
  <si>
    <t>0004/EL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</si>
  <si>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</si>
  <si>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MANULI SALVATORE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</si>
  <si>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</si>
  <si>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 MANNA group s.r.l.</t>
  </si>
  <si>
    <t>FATTPA 5_17</t>
  </si>
  <si>
    <t>CUNSOLO ANTONINO</t>
  </si>
  <si>
    <t>02/PA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</si>
  <si>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</si>
  <si>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TREFFILETTI GAETANO</t>
  </si>
  <si>
    <t>0006/EL</t>
  </si>
  <si>
    <t>impresa edile salvatore pantano</t>
  </si>
  <si>
    <t>FATTPA 1_17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</si>
  <si>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</si>
  <si>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SPINA ALESSANDRO</t>
  </si>
  <si>
    <t>000002-2016-PA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</si>
  <si>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</si>
  <si>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PLUS SERVICE S.A.S.- DI LABONIA CARMELA</t>
  </si>
  <si>
    <t>1/E</t>
  </si>
  <si>
    <t>Dilettoso Salvatore</t>
  </si>
  <si>
    <t>FATTPA 20_16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</si>
  <si>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</si>
  <si>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RIGAGLIA MARIA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</si>
  <si>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</si>
  <si>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03/PA</t>
  </si>
  <si>
    <t>LEONE PIETRO</t>
  </si>
  <si>
    <t>000001-2017-FE</t>
  </si>
  <si>
    <t>BRANCATELLI ANTONINO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</si>
  <si>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</si>
  <si>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DESCRIZIONE MAGRO</t>
  </si>
  <si>
    <t>ACQUISTO DI SERVIZI</t>
  </si>
  <si>
    <t>ACQUISTO DI BENI</t>
  </si>
  <si>
    <t>INCARICHI PROFESSIONALI</t>
  </si>
  <si>
    <t>PRTESTAZIONI PROPFESSIONALI</t>
  </si>
  <si>
    <t>TRASFERIMENTI CORRENTI</t>
  </si>
  <si>
    <t>PRESTAZIONI PROFESSIONALI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</si>
</sst>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14" fontId="0" fillId="0" borderId="14" xfId="0" applyNumberForma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I37" sqref="I37"/>
    </sheetView>
  </sheetViews>
  <sheetFormatPr defaultColWidth="9.140625" defaultRowHeight="15"/>
  <cols>
    <col min="1" max="1" width="55.57421875" style="0" customWidth="1"/>
    <col min="2" max="8" width="16.421875" style="0" customWidth="1"/>
    <col min="9" max="9" width="43.00390625" style="0" customWidth="1"/>
  </cols>
  <sheetData>
    <row r="1" spans="1:10" ht="15.75" thickBot="1">
      <c r="A1" s="11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3" t="s">
        <v>66</v>
      </c>
      <c r="J1" s="1" t="s">
        <v>8</v>
      </c>
    </row>
    <row r="2" spans="1:10" ht="15">
      <c r="A2" s="5" t="s">
        <v>51</v>
      </c>
      <c r="B2" s="2">
        <v>1</v>
      </c>
      <c r="C2" s="3">
        <v>42753</v>
      </c>
      <c r="D2" s="2" t="s">
        <v>52</v>
      </c>
      <c r="E2" s="3">
        <v>42683</v>
      </c>
      <c r="F2" s="4">
        <v>3400</v>
      </c>
      <c r="G2" s="2">
        <v>613.11</v>
      </c>
      <c r="H2" s="4">
        <v>2786.89</v>
      </c>
      <c r="I2" s="6" t="s">
        <v>67</v>
      </c>
      <c r="J2" s="1" t="s">
        <v>11</v>
      </c>
    </row>
    <row r="3" spans="1:10" ht="15">
      <c r="A3" s="5" t="s">
        <v>51</v>
      </c>
      <c r="B3" s="2">
        <v>2</v>
      </c>
      <c r="C3" s="3">
        <v>42753</v>
      </c>
      <c r="D3" s="2" t="s">
        <v>52</v>
      </c>
      <c r="E3" s="3">
        <v>42683</v>
      </c>
      <c r="F3" s="4">
        <v>1099.99</v>
      </c>
      <c r="G3" s="2">
        <v>198.36</v>
      </c>
      <c r="H3" s="2">
        <v>901.63</v>
      </c>
      <c r="I3" s="6" t="s">
        <v>67</v>
      </c>
      <c r="J3" s="1" t="s">
        <v>15</v>
      </c>
    </row>
    <row r="4" spans="1:10" ht="15">
      <c r="A4" s="5" t="s">
        <v>23</v>
      </c>
      <c r="B4" s="2">
        <v>3</v>
      </c>
      <c r="C4" s="3">
        <v>42753</v>
      </c>
      <c r="D4" s="2" t="s">
        <v>24</v>
      </c>
      <c r="E4" s="3">
        <v>42637</v>
      </c>
      <c r="F4" s="2">
        <v>573.4</v>
      </c>
      <c r="G4" s="2">
        <v>103.4</v>
      </c>
      <c r="H4" s="2">
        <v>470</v>
      </c>
      <c r="I4" s="6" t="s">
        <v>68</v>
      </c>
      <c r="J4" s="1" t="s">
        <v>15</v>
      </c>
    </row>
    <row r="5" spans="1:10" ht="15">
      <c r="A5" s="5" t="s">
        <v>26</v>
      </c>
      <c r="B5" s="2">
        <v>4</v>
      </c>
      <c r="C5" s="3">
        <v>42753</v>
      </c>
      <c r="D5" s="2" t="s">
        <v>27</v>
      </c>
      <c r="E5" s="3">
        <v>42669</v>
      </c>
      <c r="F5" s="4">
        <v>1292.54</v>
      </c>
      <c r="G5" s="2">
        <v>233.08</v>
      </c>
      <c r="H5" s="4">
        <v>1059.46</v>
      </c>
      <c r="I5" s="6" t="s">
        <v>68</v>
      </c>
      <c r="J5" s="1" t="s">
        <v>20</v>
      </c>
    </row>
    <row r="6" spans="1:10" ht="15">
      <c r="A6" s="5" t="s">
        <v>56</v>
      </c>
      <c r="B6" s="2">
        <v>70</v>
      </c>
      <c r="C6" s="3">
        <v>42766</v>
      </c>
      <c r="D6" s="2" t="s">
        <v>57</v>
      </c>
      <c r="E6" s="3">
        <v>42734</v>
      </c>
      <c r="F6" s="2">
        <v>750</v>
      </c>
      <c r="G6" s="2">
        <v>0</v>
      </c>
      <c r="H6" s="2">
        <v>750</v>
      </c>
      <c r="I6" s="6" t="s">
        <v>69</v>
      </c>
      <c r="J6" s="1" t="s">
        <v>22</v>
      </c>
    </row>
    <row r="7" spans="1:10" ht="15">
      <c r="A7" s="5" t="s">
        <v>62</v>
      </c>
      <c r="B7" s="2">
        <v>85</v>
      </c>
      <c r="C7" s="3">
        <v>42766</v>
      </c>
      <c r="D7" s="2" t="s">
        <v>63</v>
      </c>
      <c r="E7" s="3">
        <v>42754</v>
      </c>
      <c r="F7" s="4">
        <v>4098.22</v>
      </c>
      <c r="G7" s="2">
        <v>0</v>
      </c>
      <c r="H7" s="4">
        <v>4098.22</v>
      </c>
      <c r="I7" s="6" t="s">
        <v>69</v>
      </c>
      <c r="J7" s="1" t="s">
        <v>22</v>
      </c>
    </row>
    <row r="8" spans="1:10" ht="15">
      <c r="A8" s="5" t="s">
        <v>18</v>
      </c>
      <c r="B8" s="2">
        <v>89</v>
      </c>
      <c r="C8" s="3">
        <v>42769</v>
      </c>
      <c r="D8" s="2" t="s">
        <v>19</v>
      </c>
      <c r="E8" s="3">
        <v>42619</v>
      </c>
      <c r="F8" s="2">
        <v>366</v>
      </c>
      <c r="G8" s="2">
        <v>66</v>
      </c>
      <c r="H8" s="2">
        <v>300</v>
      </c>
      <c r="I8" s="6" t="s">
        <v>67</v>
      </c>
      <c r="J8" s="1" t="s">
        <v>22</v>
      </c>
    </row>
    <row r="9" spans="1:10" ht="15">
      <c r="A9" s="5" t="s">
        <v>39</v>
      </c>
      <c r="B9" s="2">
        <v>90</v>
      </c>
      <c r="C9" s="3">
        <v>42769</v>
      </c>
      <c r="D9" s="2" t="str">
        <f>"0000001"</f>
        <v>0000001</v>
      </c>
      <c r="E9" s="3">
        <v>42677</v>
      </c>
      <c r="F9" s="2">
        <v>800</v>
      </c>
      <c r="G9" s="2">
        <v>72.73</v>
      </c>
      <c r="H9" s="2">
        <v>727.27</v>
      </c>
      <c r="I9" s="6" t="s">
        <v>68</v>
      </c>
      <c r="J9" s="1" t="s">
        <v>22</v>
      </c>
    </row>
    <row r="10" spans="1:10" ht="15">
      <c r="A10" s="5" t="s">
        <v>21</v>
      </c>
      <c r="B10" s="2">
        <v>139</v>
      </c>
      <c r="C10" s="3">
        <v>42788</v>
      </c>
      <c r="D10" s="2" t="str">
        <f>"004701373596"</f>
        <v>004701373596</v>
      </c>
      <c r="E10" s="3">
        <v>42656</v>
      </c>
      <c r="F10" s="4">
        <v>3982.41</v>
      </c>
      <c r="G10" s="2">
        <v>718.14</v>
      </c>
      <c r="H10" s="4">
        <v>3264.27</v>
      </c>
      <c r="I10" s="6" t="s">
        <v>67</v>
      </c>
      <c r="J10" s="1" t="s">
        <v>22</v>
      </c>
    </row>
    <row r="11" spans="1:10" ht="15">
      <c r="A11" s="5" t="s">
        <v>21</v>
      </c>
      <c r="B11" s="2">
        <v>140</v>
      </c>
      <c r="C11" s="3">
        <v>42789</v>
      </c>
      <c r="D11" s="2" t="str">
        <f>"004701446049"</f>
        <v>004701446049</v>
      </c>
      <c r="E11" s="3">
        <v>42657</v>
      </c>
      <c r="F11" s="4">
        <v>3706.59</v>
      </c>
      <c r="G11" s="2">
        <v>668.4</v>
      </c>
      <c r="H11" s="4">
        <v>3038.19</v>
      </c>
      <c r="I11" s="6" t="s">
        <v>67</v>
      </c>
      <c r="J11" s="1" t="s">
        <v>22</v>
      </c>
    </row>
    <row r="12" spans="1:10" ht="15">
      <c r="A12" s="5" t="s">
        <v>21</v>
      </c>
      <c r="B12" s="2">
        <v>140</v>
      </c>
      <c r="C12" s="3">
        <v>42789</v>
      </c>
      <c r="D12" s="2" t="str">
        <f>"004701459337"</f>
        <v>004701459337</v>
      </c>
      <c r="E12" s="3">
        <v>42657</v>
      </c>
      <c r="F12" s="4">
        <v>3298.54</v>
      </c>
      <c r="G12" s="2">
        <v>594.82</v>
      </c>
      <c r="H12" s="4">
        <v>2703.72</v>
      </c>
      <c r="I12" s="6" t="s">
        <v>67</v>
      </c>
      <c r="J12" s="1" t="s">
        <v>22</v>
      </c>
    </row>
    <row r="13" spans="1:10" ht="15">
      <c r="A13" s="5" t="s">
        <v>21</v>
      </c>
      <c r="B13" s="2">
        <v>140</v>
      </c>
      <c r="C13" s="3">
        <v>42789</v>
      </c>
      <c r="D13" s="2" t="str">
        <f>"004701459205"</f>
        <v>004701459205</v>
      </c>
      <c r="E13" s="3">
        <v>42657</v>
      </c>
      <c r="F13" s="4">
        <v>3801.2</v>
      </c>
      <c r="G13" s="2">
        <v>685.46</v>
      </c>
      <c r="H13" s="4">
        <v>3115.74</v>
      </c>
      <c r="I13" s="6" t="s">
        <v>67</v>
      </c>
      <c r="J13" s="1" t="s">
        <v>25</v>
      </c>
    </row>
    <row r="14" spans="1:10" ht="15">
      <c r="A14" s="5" t="s">
        <v>21</v>
      </c>
      <c r="B14" s="2">
        <v>140</v>
      </c>
      <c r="C14" s="3">
        <v>42789</v>
      </c>
      <c r="D14" s="2" t="str">
        <f>"004701372925"</f>
        <v>004701372925</v>
      </c>
      <c r="E14" s="3">
        <v>42655</v>
      </c>
      <c r="F14" s="4">
        <v>3497.63</v>
      </c>
      <c r="G14" s="2">
        <v>630.72</v>
      </c>
      <c r="H14" s="4">
        <v>2866.91</v>
      </c>
      <c r="I14" s="6" t="s">
        <v>67</v>
      </c>
      <c r="J14" s="1" t="s">
        <v>28</v>
      </c>
    </row>
    <row r="15" spans="1:10" ht="15">
      <c r="A15" s="5" t="s">
        <v>21</v>
      </c>
      <c r="B15" s="2">
        <v>140</v>
      </c>
      <c r="C15" s="3">
        <v>42789</v>
      </c>
      <c r="D15" s="2" t="str">
        <f>"004701458769"</f>
        <v>004701458769</v>
      </c>
      <c r="E15" s="3">
        <v>42657</v>
      </c>
      <c r="F15" s="4">
        <v>4393.94</v>
      </c>
      <c r="G15" s="2">
        <v>792.35</v>
      </c>
      <c r="H15" s="4">
        <v>3601.59</v>
      </c>
      <c r="I15" s="6" t="s">
        <v>67</v>
      </c>
      <c r="J15" s="1" t="s">
        <v>30</v>
      </c>
    </row>
    <row r="16" spans="1:10" ht="15">
      <c r="A16" s="5" t="s">
        <v>21</v>
      </c>
      <c r="B16" s="2">
        <v>140</v>
      </c>
      <c r="C16" s="3">
        <v>42789</v>
      </c>
      <c r="D16" s="2" t="str">
        <f>"004701397226"</f>
        <v>004701397226</v>
      </c>
      <c r="E16" s="3">
        <v>42656</v>
      </c>
      <c r="F16" s="4">
        <v>3434.01</v>
      </c>
      <c r="G16" s="2">
        <v>619.25</v>
      </c>
      <c r="H16" s="4">
        <v>2814.76</v>
      </c>
      <c r="I16" s="6" t="s">
        <v>67</v>
      </c>
      <c r="J16" s="1" t="s">
        <v>33</v>
      </c>
    </row>
    <row r="17" spans="1:10" ht="15">
      <c r="A17" s="5" t="s">
        <v>59</v>
      </c>
      <c r="B17" s="2">
        <v>142</v>
      </c>
      <c r="C17" s="3">
        <v>42801</v>
      </c>
      <c r="D17" s="2" t="s">
        <v>55</v>
      </c>
      <c r="E17" s="3">
        <v>42773</v>
      </c>
      <c r="F17" s="2">
        <v>997.98</v>
      </c>
      <c r="G17" s="2">
        <v>0</v>
      </c>
      <c r="H17" s="2">
        <v>997.98</v>
      </c>
      <c r="I17" s="6" t="s">
        <v>70</v>
      </c>
      <c r="J17" s="1" t="s">
        <v>35</v>
      </c>
    </row>
    <row r="18" spans="1:10" ht="15">
      <c r="A18" s="5" t="s">
        <v>31</v>
      </c>
      <c r="B18" s="2">
        <v>145</v>
      </c>
      <c r="C18" s="3">
        <v>42807</v>
      </c>
      <c r="D18" s="2" t="s">
        <v>32</v>
      </c>
      <c r="E18" s="3">
        <v>42681</v>
      </c>
      <c r="F18" s="4">
        <v>6499.39</v>
      </c>
      <c r="G18" s="4">
        <v>1172.02</v>
      </c>
      <c r="H18" s="4">
        <v>5327.37</v>
      </c>
      <c r="I18" s="6" t="s">
        <v>67</v>
      </c>
      <c r="J18" s="1" t="s">
        <v>38</v>
      </c>
    </row>
    <row r="19" spans="1:10" ht="15">
      <c r="A19" s="5" t="s">
        <v>36</v>
      </c>
      <c r="B19" s="2">
        <v>146</v>
      </c>
      <c r="C19" s="3">
        <v>42807</v>
      </c>
      <c r="D19" s="2" t="s">
        <v>37</v>
      </c>
      <c r="E19" s="3">
        <v>42681</v>
      </c>
      <c r="F19" s="2">
        <v>951.6</v>
      </c>
      <c r="G19" s="2">
        <v>171.6</v>
      </c>
      <c r="H19" s="2">
        <v>780</v>
      </c>
      <c r="I19" s="6" t="s">
        <v>68</v>
      </c>
      <c r="J19" s="1" t="s">
        <v>40</v>
      </c>
    </row>
    <row r="20" spans="1:10" ht="15">
      <c r="A20" s="5" t="s">
        <v>34</v>
      </c>
      <c r="B20" s="2">
        <v>147</v>
      </c>
      <c r="C20" s="3">
        <v>42807</v>
      </c>
      <c r="D20" s="2" t="str">
        <f>"11"</f>
        <v>11</v>
      </c>
      <c r="E20" s="3">
        <v>42705</v>
      </c>
      <c r="F20" s="2">
        <v>176.97</v>
      </c>
      <c r="G20" s="2">
        <v>31.91</v>
      </c>
      <c r="H20" s="2">
        <v>145.06</v>
      </c>
      <c r="I20" s="6" t="s">
        <v>68</v>
      </c>
      <c r="J20" s="1" t="s">
        <v>22</v>
      </c>
    </row>
    <row r="21" spans="1:10" ht="15">
      <c r="A21" s="5" t="s">
        <v>48</v>
      </c>
      <c r="B21" s="2">
        <v>148</v>
      </c>
      <c r="C21" s="3">
        <v>42807</v>
      </c>
      <c r="D21" s="2" t="s">
        <v>49</v>
      </c>
      <c r="E21" s="3">
        <v>42766</v>
      </c>
      <c r="F21" s="4">
        <v>3280.51</v>
      </c>
      <c r="G21" s="2">
        <v>298.23</v>
      </c>
      <c r="H21" s="4">
        <v>2982.28</v>
      </c>
      <c r="I21" s="6" t="s">
        <v>71</v>
      </c>
      <c r="J21" s="1" t="s">
        <v>45</v>
      </c>
    </row>
    <row r="22" spans="1:10" ht="15">
      <c r="A22" s="5" t="s">
        <v>46</v>
      </c>
      <c r="B22" s="2">
        <v>149</v>
      </c>
      <c r="C22" s="3">
        <v>42807</v>
      </c>
      <c r="D22" s="2" t="s">
        <v>47</v>
      </c>
      <c r="E22" s="3">
        <v>42732</v>
      </c>
      <c r="F22" s="2">
        <v>390.4</v>
      </c>
      <c r="G22" s="2">
        <v>70.4</v>
      </c>
      <c r="H22" s="2">
        <v>320</v>
      </c>
      <c r="I22" s="7" t="s">
        <v>68</v>
      </c>
      <c r="J22" s="1" t="s">
        <v>45</v>
      </c>
    </row>
    <row r="23" spans="1:10" ht="15">
      <c r="A23" s="5" t="s">
        <v>54</v>
      </c>
      <c r="B23" s="2">
        <v>150</v>
      </c>
      <c r="C23" s="3">
        <v>42807</v>
      </c>
      <c r="D23" s="2" t="s">
        <v>55</v>
      </c>
      <c r="E23" s="3">
        <v>42744</v>
      </c>
      <c r="F23" s="4">
        <v>2400</v>
      </c>
      <c r="G23" s="2">
        <v>432.79</v>
      </c>
      <c r="H23" s="4">
        <v>1967.21</v>
      </c>
      <c r="I23" s="6" t="s">
        <v>67</v>
      </c>
      <c r="J23" s="1" t="s">
        <v>40</v>
      </c>
    </row>
    <row r="24" spans="1:10" ht="15">
      <c r="A24" s="5" t="s">
        <v>41</v>
      </c>
      <c r="B24" s="2">
        <v>152</v>
      </c>
      <c r="C24" s="3">
        <v>42807</v>
      </c>
      <c r="D24" s="2" t="s">
        <v>42</v>
      </c>
      <c r="E24" s="3">
        <v>42752</v>
      </c>
      <c r="F24" s="2">
        <v>291.01</v>
      </c>
      <c r="G24" s="2">
        <v>26.46</v>
      </c>
      <c r="H24" s="2">
        <v>264.55</v>
      </c>
      <c r="I24" s="6" t="s">
        <v>68</v>
      </c>
      <c r="J24" s="1" t="s">
        <v>50</v>
      </c>
    </row>
    <row r="25" spans="1:10" ht="15">
      <c r="A25" s="5" t="s">
        <v>16</v>
      </c>
      <c r="B25" s="2">
        <v>153</v>
      </c>
      <c r="C25" s="3">
        <v>42807</v>
      </c>
      <c r="D25" s="2" t="s">
        <v>17</v>
      </c>
      <c r="E25" s="3">
        <v>42647</v>
      </c>
      <c r="F25" s="4">
        <v>2745</v>
      </c>
      <c r="G25" s="2">
        <v>495</v>
      </c>
      <c r="H25" s="4">
        <v>2250</v>
      </c>
      <c r="I25" s="6" t="s">
        <v>67</v>
      </c>
      <c r="J25" s="1" t="s">
        <v>53</v>
      </c>
    </row>
    <row r="26" spans="1:10" ht="15">
      <c r="A26" s="5" t="s">
        <v>29</v>
      </c>
      <c r="B26" s="2">
        <v>154</v>
      </c>
      <c r="C26" s="3">
        <v>42807</v>
      </c>
      <c r="D26" s="2" t="str">
        <f>"8716329030"</f>
        <v>8716329030</v>
      </c>
      <c r="E26" s="3">
        <v>42698</v>
      </c>
      <c r="F26" s="2">
        <v>218.9</v>
      </c>
      <c r="G26" s="2">
        <v>0</v>
      </c>
      <c r="H26" s="2">
        <v>218.9</v>
      </c>
      <c r="I26" s="6" t="s">
        <v>67</v>
      </c>
      <c r="J26" s="1" t="s">
        <v>53</v>
      </c>
    </row>
    <row r="27" spans="1:10" ht="15">
      <c r="A27" s="5" t="s">
        <v>29</v>
      </c>
      <c r="B27" s="2">
        <v>154</v>
      </c>
      <c r="C27" s="3">
        <v>42807</v>
      </c>
      <c r="D27" s="2" t="str">
        <f>"8717025449"</f>
        <v>8717025449</v>
      </c>
      <c r="E27" s="3">
        <v>42762</v>
      </c>
      <c r="F27" s="2">
        <v>616.25</v>
      </c>
      <c r="G27" s="2">
        <v>0</v>
      </c>
      <c r="H27" s="2">
        <v>616.25</v>
      </c>
      <c r="I27" s="6" t="s">
        <v>67</v>
      </c>
      <c r="J27" s="1" t="s">
        <v>50</v>
      </c>
    </row>
    <row r="28" spans="1:10" ht="15">
      <c r="A28" s="5" t="s">
        <v>29</v>
      </c>
      <c r="B28" s="2">
        <v>154</v>
      </c>
      <c r="C28" s="3">
        <v>42807</v>
      </c>
      <c r="D28" s="2" t="str">
        <f>"8717001960"</f>
        <v>8717001960</v>
      </c>
      <c r="E28" s="3">
        <v>42751</v>
      </c>
      <c r="F28" s="2">
        <v>494.09</v>
      </c>
      <c r="G28" s="2">
        <v>0</v>
      </c>
      <c r="H28" s="2">
        <v>494.09</v>
      </c>
      <c r="I28" s="6" t="s">
        <v>67</v>
      </c>
      <c r="J28" s="1" t="s">
        <v>58</v>
      </c>
    </row>
    <row r="29" spans="1:10" ht="15">
      <c r="A29" s="5" t="s">
        <v>43</v>
      </c>
      <c r="B29" s="2">
        <v>155</v>
      </c>
      <c r="C29" s="3">
        <v>42807</v>
      </c>
      <c r="D29" s="2" t="s">
        <v>44</v>
      </c>
      <c r="E29" s="3">
        <v>42674</v>
      </c>
      <c r="F29" s="2">
        <v>110.61</v>
      </c>
      <c r="G29" s="2">
        <v>8.92</v>
      </c>
      <c r="H29" s="2">
        <v>101.69</v>
      </c>
      <c r="I29" s="6" t="s">
        <v>68</v>
      </c>
      <c r="J29" s="1" t="s">
        <v>30</v>
      </c>
    </row>
    <row r="30" spans="1:10" ht="15">
      <c r="A30" s="5" t="s">
        <v>43</v>
      </c>
      <c r="B30" s="2">
        <v>155</v>
      </c>
      <c r="C30" s="3">
        <v>42807</v>
      </c>
      <c r="D30" s="2" t="s">
        <v>44</v>
      </c>
      <c r="E30" s="3">
        <v>42674</v>
      </c>
      <c r="F30" s="2">
        <v>0.06</v>
      </c>
      <c r="G30" s="2">
        <v>0</v>
      </c>
      <c r="H30" s="2">
        <v>0.06</v>
      </c>
      <c r="I30" s="6" t="s">
        <v>68</v>
      </c>
      <c r="J30" s="1" t="s">
        <v>30</v>
      </c>
    </row>
    <row r="31" spans="1:10" ht="15">
      <c r="A31" s="5" t="s">
        <v>43</v>
      </c>
      <c r="B31" s="2">
        <v>155</v>
      </c>
      <c r="C31" s="3">
        <v>42807</v>
      </c>
      <c r="D31" s="2" t="s">
        <v>61</v>
      </c>
      <c r="E31" s="3">
        <v>42704</v>
      </c>
      <c r="F31" s="2">
        <v>485.34</v>
      </c>
      <c r="G31" s="2">
        <v>35.82</v>
      </c>
      <c r="H31" s="2">
        <v>449.52</v>
      </c>
      <c r="I31" s="6" t="s">
        <v>68</v>
      </c>
      <c r="J31" s="1" t="s">
        <v>60</v>
      </c>
    </row>
    <row r="32" spans="1:10" ht="15">
      <c r="A32" s="5" t="s">
        <v>13</v>
      </c>
      <c r="B32" s="2">
        <v>156</v>
      </c>
      <c r="C32" s="3">
        <v>42809</v>
      </c>
      <c r="D32" s="2" t="s">
        <v>14</v>
      </c>
      <c r="E32" s="3">
        <v>42470</v>
      </c>
      <c r="F32" s="2">
        <v>380.64</v>
      </c>
      <c r="G32" s="2">
        <v>0</v>
      </c>
      <c r="H32" s="2">
        <v>380.64</v>
      </c>
      <c r="I32" s="6" t="s">
        <v>72</v>
      </c>
      <c r="J32" s="1" t="s">
        <v>45</v>
      </c>
    </row>
    <row r="33" spans="1:10" ht="15">
      <c r="A33" s="5" t="s">
        <v>9</v>
      </c>
      <c r="B33" s="2">
        <v>203</v>
      </c>
      <c r="C33" s="3">
        <v>42821</v>
      </c>
      <c r="D33" s="2" t="s">
        <v>10</v>
      </c>
      <c r="E33" s="3">
        <v>42341</v>
      </c>
      <c r="F33" s="4">
        <v>8250</v>
      </c>
      <c r="G33" s="2">
        <v>750</v>
      </c>
      <c r="H33" s="4">
        <v>7500</v>
      </c>
      <c r="I33" s="6" t="s">
        <v>67</v>
      </c>
      <c r="J33" s="1" t="s">
        <v>40</v>
      </c>
    </row>
    <row r="34" spans="1:10" ht="15">
      <c r="A34" s="5" t="s">
        <v>9</v>
      </c>
      <c r="B34" s="2">
        <v>203</v>
      </c>
      <c r="C34" s="3">
        <v>42821</v>
      </c>
      <c r="D34" s="2" t="s">
        <v>12</v>
      </c>
      <c r="E34" s="3">
        <v>42368</v>
      </c>
      <c r="F34" s="4">
        <v>8250</v>
      </c>
      <c r="G34" s="2">
        <v>750</v>
      </c>
      <c r="H34" s="4">
        <v>7500</v>
      </c>
      <c r="I34" s="6" t="s">
        <v>67</v>
      </c>
      <c r="J34" s="1" t="s">
        <v>38</v>
      </c>
    </row>
    <row r="35" spans="1:10" ht="15">
      <c r="A35" s="5" t="s">
        <v>64</v>
      </c>
      <c r="B35" s="2">
        <v>205</v>
      </c>
      <c r="C35" s="3">
        <v>42822</v>
      </c>
      <c r="D35" s="2" t="str">
        <f>"3"</f>
        <v>3</v>
      </c>
      <c r="E35" s="3">
        <v>42811</v>
      </c>
      <c r="F35" s="4">
        <v>1500</v>
      </c>
      <c r="G35" s="2">
        <v>0</v>
      </c>
      <c r="H35" s="4">
        <v>1500</v>
      </c>
      <c r="I35" s="6" t="s">
        <v>72</v>
      </c>
      <c r="J35" s="1" t="s">
        <v>38</v>
      </c>
    </row>
    <row r="36" spans="1:10" ht="15">
      <c r="A36" s="5" t="s">
        <v>64</v>
      </c>
      <c r="B36" s="2">
        <v>206</v>
      </c>
      <c r="C36" s="3">
        <v>42822</v>
      </c>
      <c r="D36" s="2" t="str">
        <f>"3"</f>
        <v>3</v>
      </c>
      <c r="E36" s="3">
        <v>42811</v>
      </c>
      <c r="F36" s="4">
        <v>1840.7</v>
      </c>
      <c r="G36" s="2">
        <v>0</v>
      </c>
      <c r="H36" s="4">
        <v>1840.7</v>
      </c>
      <c r="I36" s="6" t="s">
        <v>72</v>
      </c>
      <c r="J36" s="1" t="s">
        <v>38</v>
      </c>
    </row>
    <row r="37" spans="1:10" ht="15.75" thickBot="1">
      <c r="A37" s="8" t="s">
        <v>64</v>
      </c>
      <c r="B37" s="9">
        <v>207</v>
      </c>
      <c r="C37" s="14">
        <v>42822</v>
      </c>
      <c r="D37" s="9" t="str">
        <f>"4"</f>
        <v>4</v>
      </c>
      <c r="E37" s="14">
        <v>42811</v>
      </c>
      <c r="F37" s="10">
        <v>3477.79</v>
      </c>
      <c r="G37" s="9">
        <v>0</v>
      </c>
      <c r="H37" s="10">
        <v>3477.79</v>
      </c>
      <c r="I37" s="6" t="s">
        <v>72</v>
      </c>
      <c r="J37" s="1" t="s">
        <v>65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HP-A</dc:creator>
  <cp:keywords/>
  <dc:description/>
  <cp:lastModifiedBy>HP-A</cp:lastModifiedBy>
  <dcterms:created xsi:type="dcterms:W3CDTF">2017-07-27T14:08:58Z</dcterms:created>
  <dcterms:modified xsi:type="dcterms:W3CDTF">2017-07-28T07:59:22Z</dcterms:modified>
  <cp:category/>
  <cp:version/>
  <cp:contentType/>
  <cp:contentStatus/>
</cp:coreProperties>
</file>